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cy\Documents\UBMS\ABLE\"/>
    </mc:Choice>
  </mc:AlternateContent>
  <bookViews>
    <workbookView xWindow="405" yWindow="120" windowWidth="10110" windowHeight="5505" activeTab="2"/>
  </bookViews>
  <sheets>
    <sheet name="Foraging choice" sheetId="1" r:id="rId1"/>
    <sheet name="Figure" sheetId="2" r:id="rId2"/>
    <sheet name="Chart1" sheetId="4" r:id="rId3"/>
  </sheets>
  <calcPr calcId="152511"/>
</workbook>
</file>

<file path=xl/calcChain.xml><?xml version="1.0" encoding="utf-8"?>
<calcChain xmlns="http://schemas.openxmlformats.org/spreadsheetml/2006/main">
  <c r="D18" i="1" l="1"/>
  <c r="C18" i="1"/>
  <c r="K28" i="1"/>
  <c r="B19" i="1" l="1"/>
  <c r="C19" i="1" s="1"/>
  <c r="D19" i="1" s="1"/>
  <c r="E19" i="1" s="1"/>
  <c r="F19" i="1" s="1"/>
  <c r="G19" i="1" s="1"/>
  <c r="H19" i="1" s="1"/>
  <c r="I19" i="1" s="1"/>
  <c r="J19" i="1" s="1"/>
  <c r="K19" i="1" s="1"/>
  <c r="B20" i="1"/>
  <c r="C20" i="1" s="1"/>
  <c r="D20" i="1" s="1"/>
  <c r="B18" i="1"/>
  <c r="B28" i="1"/>
  <c r="C28" i="1" s="1"/>
  <c r="D28" i="1" s="1"/>
  <c r="E28" i="1" s="1"/>
  <c r="F28" i="1" s="1"/>
  <c r="G28" i="1" s="1"/>
  <c r="H28" i="1" s="1"/>
  <c r="I28" i="1" s="1"/>
  <c r="J28" i="1" s="1"/>
  <c r="B27" i="1"/>
  <c r="C27" i="1" s="1"/>
  <c r="D27" i="1" s="1"/>
  <c r="E27" i="1" s="1"/>
  <c r="F27" i="1" s="1"/>
  <c r="G27" i="1" s="1"/>
  <c r="H27" i="1" s="1"/>
  <c r="I27" i="1" s="1"/>
  <c r="J27" i="1" s="1"/>
  <c r="K27" i="1" s="1"/>
  <c r="B26" i="1"/>
  <c r="C26" i="1" s="1"/>
  <c r="D26" i="1" s="1"/>
  <c r="B21" i="1" l="1"/>
  <c r="E20" i="1"/>
  <c r="F20" i="1" s="1"/>
  <c r="G20" i="1" s="1"/>
  <c r="H20" i="1" s="1"/>
  <c r="I20" i="1" s="1"/>
  <c r="J20" i="1" s="1"/>
  <c r="K20" i="1" s="1"/>
  <c r="B30" i="1"/>
  <c r="E26" i="1"/>
  <c r="E30" i="1" s="1"/>
  <c r="D30" i="1"/>
  <c r="D29" i="1"/>
  <c r="C30" i="1"/>
  <c r="B29" i="1"/>
  <c r="C29" i="1"/>
  <c r="B22" i="1"/>
  <c r="E18" i="1" l="1"/>
  <c r="D22" i="1"/>
  <c r="C22" i="1"/>
  <c r="C21" i="1"/>
  <c r="D21" i="1"/>
  <c r="F26" i="1"/>
  <c r="E29" i="1"/>
  <c r="E22" i="1" l="1"/>
  <c r="F18" i="1"/>
  <c r="E21" i="1"/>
  <c r="F29" i="1"/>
  <c r="G26" i="1"/>
  <c r="F30" i="1"/>
  <c r="G18" i="1" l="1"/>
  <c r="F21" i="1"/>
  <c r="F22" i="1"/>
  <c r="H26" i="1"/>
  <c r="G30" i="1"/>
  <c r="G29" i="1"/>
  <c r="H18" i="1" l="1"/>
  <c r="G22" i="1"/>
  <c r="G21" i="1"/>
  <c r="H30" i="1"/>
  <c r="H29" i="1"/>
  <c r="I26" i="1"/>
  <c r="H21" i="1" l="1"/>
  <c r="H22" i="1"/>
  <c r="I18" i="1"/>
  <c r="I30" i="1"/>
  <c r="I29" i="1"/>
  <c r="J26" i="1"/>
  <c r="I22" i="1" l="1"/>
  <c r="I21" i="1"/>
  <c r="J18" i="1"/>
  <c r="K26" i="1"/>
  <c r="J30" i="1"/>
  <c r="J29" i="1"/>
  <c r="J21" i="1" l="1"/>
  <c r="J22" i="1"/>
  <c r="K18" i="1"/>
  <c r="K29" i="1"/>
  <c r="K30" i="1"/>
  <c r="K22" i="1" l="1"/>
  <c r="K21" i="1"/>
</calcChain>
</file>

<file path=xl/sharedStrings.xml><?xml version="1.0" encoding="utf-8"?>
<sst xmlns="http://schemas.openxmlformats.org/spreadsheetml/2006/main" count="47" uniqueCount="27">
  <si>
    <t>FORAGING PREFERENCE</t>
  </si>
  <si>
    <t>COLONY ID</t>
  </si>
  <si>
    <t>A</t>
  </si>
  <si>
    <t>B</t>
  </si>
  <si>
    <t>C</t>
  </si>
  <si>
    <t>mean</t>
  </si>
  <si>
    <t>std</t>
  </si>
  <si>
    <t>Mean</t>
  </si>
  <si>
    <t>Variance</t>
  </si>
  <si>
    <t>Observations</t>
  </si>
  <si>
    <t>df</t>
  </si>
  <si>
    <t>t-Test: Two-Sample Assuming Equal Variances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</si>
  <si>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</si>
  <si>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</si>
  <si>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</si>
  <si>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</si>
  <si>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</si>
  <si>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</si>
  <si>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</si>
  <si>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apple</t>
  </si>
  <si>
    <t>honey</t>
  </si>
  <si>
    <t>after x min</t>
  </si>
  <si>
    <t>#ants on</t>
  </si>
  <si>
    <r>
      <rPr>
        <b/>
        <sz val="7.7"/>
        <color theme="1"/>
        <rFont val="Calibri"/>
        <family val="2"/>
      </rPr>
      <t>cum</t>
    </r>
    <r>
      <rPr>
        <b/>
        <sz val="11"/>
        <color theme="1"/>
        <rFont val="Calibri"/>
        <family val="2"/>
        <scheme val="minor"/>
      </rPr>
      <t xml:space="preserve"> #ants on</t>
    </r>
  </si>
  <si>
    <t>cum #ants on</t>
  </si>
  <si>
    <t>Apple</t>
  </si>
  <si>
    <t>Honey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</si>
</sst>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7.7"/>
      <color theme="1"/>
      <name val="Calibri"/>
      <family val="2"/>
    </font>
    <font>
      <b/>
      <sz val="11"/>
      <color theme="6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0" fillId="0" borderId="3" xfId="0" applyBorder="1"/>
    <xf numFmtId="0" fontId="2" fillId="0" borderId="5" xfId="0" applyFont="1" applyBorder="1"/>
    <xf numFmtId="0" fontId="0" fillId="0" borderId="5" xfId="0" applyBorder="1"/>
    <xf numFmtId="0" fontId="2" fillId="0" borderId="4" xfId="0" applyFont="1" applyBorder="1"/>
    <xf numFmtId="0" fontId="0" fillId="0" borderId="4" xfId="0" applyBorder="1"/>
    <xf numFmtId="0" fontId="2" fillId="2" borderId="3" xfId="0" applyFont="1" applyFill="1" applyBorder="1"/>
    <xf numFmtId="0" fontId="2" fillId="0" borderId="6" xfId="0" applyFont="1" applyBorder="1"/>
    <xf numFmtId="0" fontId="0" fillId="0" borderId="7" xfId="0" applyBorder="1"/>
    <xf numFmtId="0" fontId="2" fillId="0" borderId="7" xfId="0" applyFont="1" applyBorder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5" fillId="0" borderId="7" xfId="0" applyFont="1" applyBorder="1"/>
    <xf numFmtId="0" fontId="3" fillId="3" borderId="3" xfId="0" applyFont="1" applyFill="1" applyBorder="1"/>
    <xf numFmtId="0" fontId="6" fillId="0" borderId="7" xfId="0" applyFont="1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'Foraging choice'!$C$2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'Foraging choice'!$B$22:$K$22</c:f>
                <c:numCache>
                  <c:formatCode>General</c:formatCode>
                  <c:ptCount val="10"/>
                  <c:pt idx="0">
                    <c:v>7.7674534651540386</c:v>
                  </c:pt>
                  <c:pt idx="1">
                    <c:v>16.010413278030455</c:v>
                  </c:pt>
                  <c:pt idx="2">
                    <c:v>24.337899115029057</c:v>
                  </c:pt>
                  <c:pt idx="3">
                    <c:v>33.946035605550939</c:v>
                  </c:pt>
                  <c:pt idx="4">
                    <c:v>35.383612025908263</c:v>
                  </c:pt>
                  <c:pt idx="5">
                    <c:v>38.527046776690995</c:v>
                  </c:pt>
                  <c:pt idx="6">
                    <c:v>34</c:v>
                  </c:pt>
                  <c:pt idx="7">
                    <c:v>26.576932353703526</c:v>
                  </c:pt>
                  <c:pt idx="8">
                    <c:v>21.73323108360405</c:v>
                  </c:pt>
                  <c:pt idx="9">
                    <c:v>11.547005383792515</c:v>
                  </c:pt>
                </c:numCache>
              </c:numRef>
            </c:plus>
            <c:minus>
              <c:numRef>
                <c:f>'Foraging choice'!$B$22:$K$22</c:f>
                <c:numCache>
                  <c:formatCode>General</c:formatCode>
                  <c:ptCount val="10"/>
                  <c:pt idx="0">
                    <c:v>7.7674534651540386</c:v>
                  </c:pt>
                  <c:pt idx="1">
                    <c:v>16.010413278030455</c:v>
                  </c:pt>
                  <c:pt idx="2">
                    <c:v>24.337899115029057</c:v>
                  </c:pt>
                  <c:pt idx="3">
                    <c:v>33.946035605550939</c:v>
                  </c:pt>
                  <c:pt idx="4">
                    <c:v>35.383612025908263</c:v>
                  </c:pt>
                  <c:pt idx="5">
                    <c:v>38.527046776690995</c:v>
                  </c:pt>
                  <c:pt idx="6">
                    <c:v>34</c:v>
                  </c:pt>
                  <c:pt idx="7">
                    <c:v>26.576932353703526</c:v>
                  </c:pt>
                  <c:pt idx="8">
                    <c:v>21.73323108360405</c:v>
                  </c:pt>
                  <c:pt idx="9">
                    <c:v>11.547005383792515</c:v>
                  </c:pt>
                </c:numCache>
              </c:numRef>
            </c:minus>
          </c:errBars>
          <c:xVal>
            <c:numRef>
              <c:f>'Foraging choice'!$B$17:$K$17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'Foraging choice'!$B$21:$K$21</c:f>
              <c:numCache>
                <c:formatCode>General</c:formatCode>
                <c:ptCount val="10"/>
                <c:pt idx="0">
                  <c:v>48.666666666666664</c:v>
                </c:pt>
                <c:pt idx="1">
                  <c:v>81.333333333333329</c:v>
                </c:pt>
                <c:pt idx="2">
                  <c:v>114.66666666666667</c:v>
                </c:pt>
                <c:pt idx="3">
                  <c:v>143.33333333333334</c:v>
                </c:pt>
                <c:pt idx="4">
                  <c:v>169</c:v>
                </c:pt>
                <c:pt idx="5">
                  <c:v>198.66666666666666</c:v>
                </c:pt>
                <c:pt idx="6">
                  <c:v>239</c:v>
                </c:pt>
                <c:pt idx="7">
                  <c:v>272.33333333333331</c:v>
                </c:pt>
                <c:pt idx="8">
                  <c:v>300.33333333333331</c:v>
                </c:pt>
                <c:pt idx="9">
                  <c:v>331.66666666666669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'Foraging choice'!$C$9</c:f>
              <c:strCache>
                <c:ptCount val="1"/>
                <c:pt idx="0">
                  <c:v>honey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'Foraging choice'!$B$30:$K$30</c:f>
                <c:numCache>
                  <c:formatCode>General</c:formatCode>
                  <c:ptCount val="10"/>
                  <c:pt idx="0">
                    <c:v>5.0332229568471698</c:v>
                  </c:pt>
                  <c:pt idx="1">
                    <c:v>12.165525060596439</c:v>
                  </c:pt>
                  <c:pt idx="2">
                    <c:v>16.862186493255656</c:v>
                  </c:pt>
                  <c:pt idx="3">
                    <c:v>21.455380055672123</c:v>
                  </c:pt>
                  <c:pt idx="4">
                    <c:v>25.482019804821849</c:v>
                  </c:pt>
                  <c:pt idx="5">
                    <c:v>28.160255680657446</c:v>
                  </c:pt>
                  <c:pt idx="6">
                    <c:v>30.859898466024379</c:v>
                  </c:pt>
                  <c:pt idx="7">
                    <c:v>28.290163190291672</c:v>
                  </c:pt>
                  <c:pt idx="8">
                    <c:v>28.041635710730819</c:v>
                  </c:pt>
                  <c:pt idx="9">
                    <c:v>26.633312473917584</c:v>
                  </c:pt>
                </c:numCache>
              </c:numRef>
            </c:plus>
            <c:minus>
              <c:numRef>
                <c:f>'Foraging choice'!$B$30:$K$30</c:f>
                <c:numCache>
                  <c:formatCode>General</c:formatCode>
                  <c:ptCount val="10"/>
                  <c:pt idx="0">
                    <c:v>5.0332229568471698</c:v>
                  </c:pt>
                  <c:pt idx="1">
                    <c:v>12.165525060596439</c:v>
                  </c:pt>
                  <c:pt idx="2">
                    <c:v>16.862186493255656</c:v>
                  </c:pt>
                  <c:pt idx="3">
                    <c:v>21.455380055672123</c:v>
                  </c:pt>
                  <c:pt idx="4">
                    <c:v>25.482019804821849</c:v>
                  </c:pt>
                  <c:pt idx="5">
                    <c:v>28.160255680657446</c:v>
                  </c:pt>
                  <c:pt idx="6">
                    <c:v>30.859898466024379</c:v>
                  </c:pt>
                  <c:pt idx="7">
                    <c:v>28.290163190291672</c:v>
                  </c:pt>
                  <c:pt idx="8">
                    <c:v>28.041635710730819</c:v>
                  </c:pt>
                  <c:pt idx="9">
                    <c:v>26.633312473917584</c:v>
                  </c:pt>
                </c:numCache>
              </c:numRef>
            </c:minus>
          </c:errBars>
          <c:xVal>
            <c:numRef>
              <c:f>'Foraging choice'!$B$25:$K$25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'Foraging choice'!$B$29:$K$29</c:f>
              <c:numCache>
                <c:formatCode>General</c:formatCode>
                <c:ptCount val="10"/>
                <c:pt idx="0">
                  <c:v>20.666666666666668</c:v>
                </c:pt>
                <c:pt idx="1">
                  <c:v>40</c:v>
                </c:pt>
                <c:pt idx="2">
                  <c:v>51.666666666666664</c:v>
                </c:pt>
                <c:pt idx="3">
                  <c:v>60.333333333333336</c:v>
                </c:pt>
                <c:pt idx="4">
                  <c:v>67.666666666666671</c:v>
                </c:pt>
                <c:pt idx="5">
                  <c:v>75</c:v>
                </c:pt>
                <c:pt idx="6">
                  <c:v>77.666666666666671</c:v>
                </c:pt>
                <c:pt idx="7">
                  <c:v>81.333333333333329</c:v>
                </c:pt>
                <c:pt idx="8">
                  <c:v>84.666666666666671</c:v>
                </c:pt>
                <c:pt idx="9">
                  <c:v>88.333333333333329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0872352"/>
        <c:axId val="-1060871808"/>
      </c:scatterChart>
      <c:valAx>
        <c:axId val="-106087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1060871808"/>
        <c:crosses val="autoZero"/>
        <c:crossBetween val="midCat"/>
      </c:valAx>
      <c:valAx>
        <c:axId val="-1060871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# of ants on the food choice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1060872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'Foraging choice'!$C$2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'Foraging choice'!$B$22:$K$22</c:f>
                <c:numCache>
                  <c:formatCode>General</c:formatCode>
                  <c:ptCount val="10"/>
                  <c:pt idx="0">
                    <c:v>7.7674534651540386</c:v>
                  </c:pt>
                  <c:pt idx="1">
                    <c:v>16.010413278030455</c:v>
                  </c:pt>
                  <c:pt idx="2">
                    <c:v>24.337899115029057</c:v>
                  </c:pt>
                  <c:pt idx="3">
                    <c:v>33.946035605550939</c:v>
                  </c:pt>
                  <c:pt idx="4">
                    <c:v>35.383612025908263</c:v>
                  </c:pt>
                  <c:pt idx="5">
                    <c:v>38.527046776690995</c:v>
                  </c:pt>
                  <c:pt idx="6">
                    <c:v>34</c:v>
                  </c:pt>
                  <c:pt idx="7">
                    <c:v>26.576932353703526</c:v>
                  </c:pt>
                  <c:pt idx="8">
                    <c:v>21.73323108360405</c:v>
                  </c:pt>
                  <c:pt idx="9">
                    <c:v>11.547005383792515</c:v>
                  </c:pt>
                </c:numCache>
              </c:numRef>
            </c:plus>
            <c:minus>
              <c:numRef>
                <c:f>'Foraging choice'!$B$22:$K$22</c:f>
                <c:numCache>
                  <c:formatCode>General</c:formatCode>
                  <c:ptCount val="10"/>
                  <c:pt idx="0">
                    <c:v>7.7674534651540386</c:v>
                  </c:pt>
                  <c:pt idx="1">
                    <c:v>16.010413278030455</c:v>
                  </c:pt>
                  <c:pt idx="2">
                    <c:v>24.337899115029057</c:v>
                  </c:pt>
                  <c:pt idx="3">
                    <c:v>33.946035605550939</c:v>
                  </c:pt>
                  <c:pt idx="4">
                    <c:v>35.383612025908263</c:v>
                  </c:pt>
                  <c:pt idx="5">
                    <c:v>38.527046776690995</c:v>
                  </c:pt>
                  <c:pt idx="6">
                    <c:v>34</c:v>
                  </c:pt>
                  <c:pt idx="7">
                    <c:v>26.576932353703526</c:v>
                  </c:pt>
                  <c:pt idx="8">
                    <c:v>21.73323108360405</c:v>
                  </c:pt>
                  <c:pt idx="9">
                    <c:v>11.547005383792515</c:v>
                  </c:pt>
                </c:numCache>
              </c:numRef>
            </c:minus>
          </c:errBars>
          <c:xVal>
            <c:numRef>
              <c:f>'Foraging choice'!$B$17:$K$17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'Foraging choice'!$B$21:$K$21</c:f>
              <c:numCache>
                <c:formatCode>General</c:formatCode>
                <c:ptCount val="10"/>
                <c:pt idx="0">
                  <c:v>48.666666666666664</c:v>
                </c:pt>
                <c:pt idx="1">
                  <c:v>81.333333333333329</c:v>
                </c:pt>
                <c:pt idx="2">
                  <c:v>114.66666666666667</c:v>
                </c:pt>
                <c:pt idx="3">
                  <c:v>143.33333333333334</c:v>
                </c:pt>
                <c:pt idx="4">
                  <c:v>169</c:v>
                </c:pt>
                <c:pt idx="5">
                  <c:v>198.66666666666666</c:v>
                </c:pt>
                <c:pt idx="6">
                  <c:v>239</c:v>
                </c:pt>
                <c:pt idx="7">
                  <c:v>272.33333333333331</c:v>
                </c:pt>
                <c:pt idx="8">
                  <c:v>300.33333333333331</c:v>
                </c:pt>
                <c:pt idx="9">
                  <c:v>331.66666666666669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'Foraging choice'!$C$9</c:f>
              <c:strCache>
                <c:ptCount val="1"/>
                <c:pt idx="0">
                  <c:v>honey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'Foraging choice'!$B$30:$K$30</c:f>
                <c:numCache>
                  <c:formatCode>General</c:formatCode>
                  <c:ptCount val="10"/>
                  <c:pt idx="0">
                    <c:v>5.0332229568471698</c:v>
                  </c:pt>
                  <c:pt idx="1">
                    <c:v>12.165525060596439</c:v>
                  </c:pt>
                  <c:pt idx="2">
                    <c:v>16.862186493255656</c:v>
                  </c:pt>
                  <c:pt idx="3">
                    <c:v>21.455380055672123</c:v>
                  </c:pt>
                  <c:pt idx="4">
                    <c:v>25.482019804821849</c:v>
                  </c:pt>
                  <c:pt idx="5">
                    <c:v>28.160255680657446</c:v>
                  </c:pt>
                  <c:pt idx="6">
                    <c:v>30.859898466024379</c:v>
                  </c:pt>
                  <c:pt idx="7">
                    <c:v>28.290163190291672</c:v>
                  </c:pt>
                  <c:pt idx="8">
                    <c:v>28.041635710730819</c:v>
                  </c:pt>
                  <c:pt idx="9">
                    <c:v>26.633312473917584</c:v>
                  </c:pt>
                </c:numCache>
              </c:numRef>
            </c:plus>
            <c:minus>
              <c:numRef>
                <c:f>'Foraging choice'!$B$30:$K$30</c:f>
                <c:numCache>
                  <c:formatCode>General</c:formatCode>
                  <c:ptCount val="10"/>
                  <c:pt idx="0">
                    <c:v>5.0332229568471698</c:v>
                  </c:pt>
                  <c:pt idx="1">
                    <c:v>12.165525060596439</c:v>
                  </c:pt>
                  <c:pt idx="2">
                    <c:v>16.862186493255656</c:v>
                  </c:pt>
                  <c:pt idx="3">
                    <c:v>21.455380055672123</c:v>
                  </c:pt>
                  <c:pt idx="4">
                    <c:v>25.482019804821849</c:v>
                  </c:pt>
                  <c:pt idx="5">
                    <c:v>28.160255680657446</c:v>
                  </c:pt>
                  <c:pt idx="6">
                    <c:v>30.859898466024379</c:v>
                  </c:pt>
                  <c:pt idx="7">
                    <c:v>28.290163190291672</c:v>
                  </c:pt>
                  <c:pt idx="8">
                    <c:v>28.041635710730819</c:v>
                  </c:pt>
                  <c:pt idx="9">
                    <c:v>26.633312473917584</c:v>
                  </c:pt>
                </c:numCache>
              </c:numRef>
            </c:minus>
          </c:errBars>
          <c:xVal>
            <c:numRef>
              <c:f>'Foraging choice'!$B$25:$K$25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'Foraging choice'!$B$29:$K$29</c:f>
              <c:numCache>
                <c:formatCode>General</c:formatCode>
                <c:ptCount val="10"/>
                <c:pt idx="0">
                  <c:v>20.666666666666668</c:v>
                </c:pt>
                <c:pt idx="1">
                  <c:v>40</c:v>
                </c:pt>
                <c:pt idx="2">
                  <c:v>51.666666666666664</c:v>
                </c:pt>
                <c:pt idx="3">
                  <c:v>60.333333333333336</c:v>
                </c:pt>
                <c:pt idx="4">
                  <c:v>67.666666666666671</c:v>
                </c:pt>
                <c:pt idx="5">
                  <c:v>75</c:v>
                </c:pt>
                <c:pt idx="6">
                  <c:v>77.666666666666671</c:v>
                </c:pt>
                <c:pt idx="7">
                  <c:v>81.333333333333329</c:v>
                </c:pt>
                <c:pt idx="8">
                  <c:v>84.666666666666671</c:v>
                </c:pt>
                <c:pt idx="9">
                  <c:v>88.333333333333329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0870176"/>
        <c:axId val="-1060871264"/>
      </c:scatterChart>
      <c:valAx>
        <c:axId val="-106087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1060871264"/>
        <c:crosses val="autoZero"/>
        <c:crossBetween val="midCat"/>
      </c:valAx>
      <c:valAx>
        <c:axId val="-1060871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Cumulative # of ants on the food choice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106087017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17</xdr:row>
      <xdr:rowOff>27819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zoomScale="90" zoomScaleNormal="90" workbookViewId="0">
      <selection activeCell="M17" sqref="M17"/>
    </sheetView>
  </sheetViews>
  <sheetFormatPr defaultRowHeight="15" x14ac:dyDescent="0.25"/>
  <cols>
    <col min="2" max="2" width="11" customWidth="1"/>
    <col min="3" max="3" width="7.28515625" customWidth="1"/>
    <col min="5" max="5" width="7.140625" customWidth="1"/>
    <col min="6" max="8" width="6.85546875" customWidth="1"/>
    <col min="9" max="9" width="6.28515625" customWidth="1"/>
    <col min="10" max="11" width="7.42578125" customWidth="1"/>
    <col min="13" max="13" width="38.85546875" bestFit="1" customWidth="1"/>
    <col min="23" max="23" width="46.85546875" bestFit="1" customWidth="1"/>
    <col min="27" max="27" width="19.42578125" customWidth="1"/>
  </cols>
  <sheetData>
    <row r="1" spans="1:29" x14ac:dyDescent="0.25">
      <c r="A1" s="4" t="s">
        <v>0</v>
      </c>
      <c r="M1" t="s">
        <v>11</v>
      </c>
      <c r="AA1" s="15"/>
      <c r="AB1" s="15"/>
      <c r="AC1" s="15"/>
    </row>
    <row r="2" spans="1:29" ht="15.75" thickBot="1" x14ac:dyDescent="0.3">
      <c r="B2" s="12" t="s">
        <v>22</v>
      </c>
      <c r="C2" s="17" t="s">
        <v>19</v>
      </c>
      <c r="D2" s="14" t="s">
        <v>21</v>
      </c>
      <c r="E2" s="13"/>
      <c r="F2" s="13"/>
      <c r="G2" s="13"/>
      <c r="H2" s="13"/>
      <c r="I2" s="13"/>
      <c r="J2" s="13"/>
      <c r="K2" s="13"/>
      <c r="V2" s="15"/>
      <c r="W2" s="15"/>
      <c r="X2" s="15"/>
    </row>
    <row r="3" spans="1:29" x14ac:dyDescent="0.25">
      <c r="A3" s="11" t="s">
        <v>1</v>
      </c>
      <c r="B3" s="11">
        <v>10</v>
      </c>
      <c r="C3" s="11">
        <v>20</v>
      </c>
      <c r="D3" s="11">
        <v>30</v>
      </c>
      <c r="E3" s="11">
        <v>40</v>
      </c>
      <c r="F3" s="11">
        <v>50</v>
      </c>
      <c r="G3" s="11">
        <v>60</v>
      </c>
      <c r="H3" s="11">
        <v>70</v>
      </c>
      <c r="I3" s="11">
        <v>80</v>
      </c>
      <c r="J3" s="11">
        <v>90</v>
      </c>
      <c r="K3" s="11">
        <v>100</v>
      </c>
      <c r="M3" s="3"/>
      <c r="N3" s="3" t="s">
        <v>25</v>
      </c>
      <c r="O3" s="3" t="s">
        <v>26</v>
      </c>
      <c r="V3" s="16"/>
      <c r="W3" s="16"/>
      <c r="X3" s="16"/>
    </row>
    <row r="4" spans="1:29" x14ac:dyDescent="0.25">
      <c r="A4" s="5" t="s">
        <v>2</v>
      </c>
      <c r="B4" s="6">
        <v>51</v>
      </c>
      <c r="C4" s="6">
        <v>31</v>
      </c>
      <c r="D4" s="6">
        <v>28</v>
      </c>
      <c r="E4" s="6">
        <v>27</v>
      </c>
      <c r="F4" s="6">
        <v>26</v>
      </c>
      <c r="G4" s="6">
        <v>34</v>
      </c>
      <c r="H4" s="6">
        <v>42</v>
      </c>
      <c r="I4" s="6">
        <v>31</v>
      </c>
      <c r="J4" s="6">
        <v>22</v>
      </c>
      <c r="K4" s="6">
        <v>33</v>
      </c>
      <c r="M4" s="1" t="s">
        <v>7</v>
      </c>
      <c r="N4" s="1">
        <v>331.66666666666669</v>
      </c>
      <c r="O4" s="1">
        <v>88.333333333333329</v>
      </c>
      <c r="V4" s="1"/>
      <c r="W4" s="1"/>
      <c r="X4" s="1"/>
    </row>
    <row r="5" spans="1:29" x14ac:dyDescent="0.25">
      <c r="A5" s="5" t="s">
        <v>3</v>
      </c>
      <c r="B5" s="6">
        <v>55</v>
      </c>
      <c r="C5" s="6">
        <v>42</v>
      </c>
      <c r="D5" s="6">
        <v>44</v>
      </c>
      <c r="E5" s="6">
        <v>39</v>
      </c>
      <c r="F5" s="6">
        <v>27</v>
      </c>
      <c r="G5" s="6">
        <v>31</v>
      </c>
      <c r="H5" s="6">
        <v>35</v>
      </c>
      <c r="I5" s="6">
        <v>27</v>
      </c>
      <c r="J5" s="6">
        <v>25</v>
      </c>
      <c r="K5" s="6">
        <v>20</v>
      </c>
      <c r="M5" s="1" t="s">
        <v>8</v>
      </c>
      <c r="N5" s="1">
        <v>133.33333333334303</v>
      </c>
      <c r="O5" s="1">
        <v>709.33333333333394</v>
      </c>
      <c r="V5" s="1"/>
      <c r="W5" s="1"/>
      <c r="X5" s="1"/>
    </row>
    <row r="6" spans="1:29" x14ac:dyDescent="0.25">
      <c r="A6" s="5" t="s">
        <v>4</v>
      </c>
      <c r="B6" s="6">
        <v>40</v>
      </c>
      <c r="C6" s="6">
        <v>25</v>
      </c>
      <c r="D6" s="6">
        <v>28</v>
      </c>
      <c r="E6" s="6">
        <v>20</v>
      </c>
      <c r="F6" s="6">
        <v>24</v>
      </c>
      <c r="G6" s="6">
        <v>24</v>
      </c>
      <c r="H6" s="6">
        <v>44</v>
      </c>
      <c r="I6" s="6">
        <v>42</v>
      </c>
      <c r="J6" s="6">
        <v>37</v>
      </c>
      <c r="K6" s="6">
        <v>41</v>
      </c>
      <c r="M6" s="1" t="s">
        <v>9</v>
      </c>
      <c r="N6" s="1">
        <v>3</v>
      </c>
      <c r="O6" s="1">
        <v>3</v>
      </c>
      <c r="V6" s="1"/>
      <c r="W6" s="1"/>
      <c r="X6" s="1"/>
    </row>
    <row r="7" spans="1:29" x14ac:dyDescent="0.25">
      <c r="M7" s="1" t="s">
        <v>12</v>
      </c>
      <c r="N7" s="1">
        <v>421.33333333333849</v>
      </c>
      <c r="O7" s="1"/>
      <c r="V7" s="1"/>
      <c r="W7" s="1"/>
      <c r="X7" s="1"/>
    </row>
    <row r="8" spans="1:29" x14ac:dyDescent="0.25">
      <c r="M8" s="1" t="s">
        <v>13</v>
      </c>
      <c r="N8" s="1">
        <v>0</v>
      </c>
      <c r="O8" s="1"/>
      <c r="V8" s="1"/>
      <c r="W8" s="1"/>
      <c r="X8" s="1"/>
    </row>
    <row r="9" spans="1:29" x14ac:dyDescent="0.25">
      <c r="B9" s="12" t="s">
        <v>22</v>
      </c>
      <c r="C9" s="19" t="s">
        <v>20</v>
      </c>
      <c r="D9" s="14" t="s">
        <v>21</v>
      </c>
      <c r="E9" s="13"/>
      <c r="F9" s="13"/>
      <c r="G9" s="13"/>
      <c r="H9" s="13"/>
      <c r="I9" s="13"/>
      <c r="J9" s="13"/>
      <c r="K9" s="13"/>
      <c r="M9" s="1" t="s">
        <v>10</v>
      </c>
      <c r="N9" s="1">
        <v>4</v>
      </c>
      <c r="O9" s="1"/>
      <c r="V9" s="1"/>
      <c r="W9" s="1"/>
      <c r="X9" s="1"/>
    </row>
    <row r="10" spans="1:29" x14ac:dyDescent="0.25">
      <c r="A10" s="18" t="s">
        <v>1</v>
      </c>
      <c r="B10" s="18">
        <v>10</v>
      </c>
      <c r="C10" s="18">
        <v>20</v>
      </c>
      <c r="D10" s="18">
        <v>30</v>
      </c>
      <c r="E10" s="18">
        <v>40</v>
      </c>
      <c r="F10" s="18">
        <v>50</v>
      </c>
      <c r="G10" s="18">
        <v>60</v>
      </c>
      <c r="H10" s="18">
        <v>70</v>
      </c>
      <c r="I10" s="18">
        <v>80</v>
      </c>
      <c r="J10" s="18">
        <v>90</v>
      </c>
      <c r="K10" s="18">
        <v>100</v>
      </c>
      <c r="M10" s="1" t="s">
        <v>14</v>
      </c>
      <c r="N10" s="1">
        <v>14.518920436206988</v>
      </c>
      <c r="O10" s="1"/>
      <c r="V10" s="1"/>
      <c r="W10" s="1"/>
      <c r="X10" s="1"/>
    </row>
    <row r="11" spans="1:29" x14ac:dyDescent="0.25">
      <c r="A11" s="5" t="s">
        <v>2</v>
      </c>
      <c r="B11" s="6">
        <v>20</v>
      </c>
      <c r="C11" s="6">
        <v>14</v>
      </c>
      <c r="D11" s="6">
        <v>10</v>
      </c>
      <c r="E11" s="6">
        <v>6</v>
      </c>
      <c r="F11" s="6">
        <v>1</v>
      </c>
      <c r="G11" s="6">
        <v>3</v>
      </c>
      <c r="H11" s="6">
        <v>2</v>
      </c>
      <c r="I11" s="6">
        <v>9</v>
      </c>
      <c r="J11" s="6">
        <v>5</v>
      </c>
      <c r="K11" s="6">
        <v>5</v>
      </c>
      <c r="M11" s="1" t="s">
        <v>15</v>
      </c>
      <c r="N11" s="1">
        <v>6.5429325371283695E-5</v>
      </c>
      <c r="O11" s="1"/>
      <c r="V11" s="1"/>
      <c r="W11" s="1"/>
      <c r="X11" s="1"/>
    </row>
    <row r="12" spans="1:29" x14ac:dyDescent="0.25">
      <c r="A12" s="5" t="s">
        <v>3</v>
      </c>
      <c r="B12" s="6">
        <v>26</v>
      </c>
      <c r="C12" s="6">
        <v>28</v>
      </c>
      <c r="D12" s="6">
        <v>17</v>
      </c>
      <c r="E12" s="6">
        <v>14</v>
      </c>
      <c r="F12" s="6">
        <v>12</v>
      </c>
      <c r="G12" s="6">
        <v>10</v>
      </c>
      <c r="H12" s="6">
        <v>6</v>
      </c>
      <c r="I12" s="6">
        <v>1</v>
      </c>
      <c r="J12" s="6">
        <v>3</v>
      </c>
      <c r="K12" s="6">
        <v>2</v>
      </c>
      <c r="M12" s="1" t="s">
        <v>16</v>
      </c>
      <c r="N12" s="1">
        <v>2.1318467819039775</v>
      </c>
      <c r="O12" s="1"/>
      <c r="V12" s="1"/>
      <c r="W12" s="1"/>
      <c r="X12" s="1"/>
    </row>
    <row r="13" spans="1:29" x14ac:dyDescent="0.25">
      <c r="A13" s="5" t="s">
        <v>4</v>
      </c>
      <c r="B13" s="6">
        <v>16</v>
      </c>
      <c r="C13" s="6">
        <v>16</v>
      </c>
      <c r="D13" s="6">
        <v>8</v>
      </c>
      <c r="E13" s="6">
        <v>6</v>
      </c>
      <c r="F13" s="6">
        <v>9</v>
      </c>
      <c r="G13" s="6">
        <v>9</v>
      </c>
      <c r="H13" s="6">
        <v>0</v>
      </c>
      <c r="I13" s="6">
        <v>1</v>
      </c>
      <c r="J13" s="6">
        <v>2</v>
      </c>
      <c r="K13" s="6">
        <v>4</v>
      </c>
      <c r="M13" s="1" t="s">
        <v>17</v>
      </c>
      <c r="N13" s="1">
        <v>1.3085865074256739E-4</v>
      </c>
      <c r="O13" s="1"/>
      <c r="V13" s="1"/>
      <c r="W13" s="1"/>
      <c r="X13" s="1"/>
    </row>
    <row r="14" spans="1:29" ht="15.75" thickBot="1" x14ac:dyDescent="0.3">
      <c r="M14" s="2" t="s">
        <v>18</v>
      </c>
      <c r="N14" s="2">
        <v>2.7764451050438028</v>
      </c>
      <c r="O14" s="2"/>
      <c r="V14" s="1"/>
      <c r="W14" s="1"/>
      <c r="X14" s="1"/>
    </row>
    <row r="16" spans="1:29" x14ac:dyDescent="0.25">
      <c r="B16" s="12" t="s">
        <v>23</v>
      </c>
      <c r="C16" s="17" t="s">
        <v>19</v>
      </c>
      <c r="D16" s="14" t="s">
        <v>21</v>
      </c>
      <c r="E16" s="13"/>
      <c r="F16" s="13"/>
      <c r="G16" s="13"/>
      <c r="H16" s="13"/>
      <c r="I16" s="13"/>
      <c r="J16" s="13"/>
      <c r="K16" s="13"/>
    </row>
    <row r="17" spans="1:25" x14ac:dyDescent="0.25">
      <c r="A17" s="11" t="s">
        <v>1</v>
      </c>
      <c r="B17" s="11">
        <v>10</v>
      </c>
      <c r="C17" s="11">
        <v>20</v>
      </c>
      <c r="D17" s="11">
        <v>30</v>
      </c>
      <c r="E17" s="11">
        <v>40</v>
      </c>
      <c r="F17" s="11">
        <v>50</v>
      </c>
      <c r="G17" s="11">
        <v>60</v>
      </c>
      <c r="H17" s="11">
        <v>70</v>
      </c>
      <c r="I17" s="11">
        <v>80</v>
      </c>
      <c r="J17" s="11">
        <v>90</v>
      </c>
      <c r="K17" s="11">
        <v>100</v>
      </c>
    </row>
    <row r="18" spans="1:25" x14ac:dyDescent="0.25">
      <c r="A18" s="5" t="s">
        <v>2</v>
      </c>
      <c r="B18" s="6">
        <f>B4</f>
        <v>51</v>
      </c>
      <c r="C18" s="6">
        <f>C4+B18</f>
        <v>82</v>
      </c>
      <c r="D18" s="6">
        <f>C18+D4</f>
        <v>110</v>
      </c>
      <c r="E18" s="6">
        <f>D18+E4</f>
        <v>137</v>
      </c>
      <c r="F18" s="6">
        <f t="shared" ref="F18:K18" si="0">E18+F4</f>
        <v>163</v>
      </c>
      <c r="G18" s="6">
        <f t="shared" si="0"/>
        <v>197</v>
      </c>
      <c r="H18" s="6">
        <f t="shared" si="0"/>
        <v>239</v>
      </c>
      <c r="I18" s="6">
        <f t="shared" si="0"/>
        <v>270</v>
      </c>
      <c r="J18" s="6">
        <f t="shared" si="0"/>
        <v>292</v>
      </c>
      <c r="K18" s="6">
        <f t="shared" si="0"/>
        <v>325</v>
      </c>
      <c r="U18" s="15"/>
      <c r="V18" s="15"/>
      <c r="W18" s="15"/>
    </row>
    <row r="19" spans="1:25" x14ac:dyDescent="0.25">
      <c r="A19" s="5" t="s">
        <v>3</v>
      </c>
      <c r="B19" s="6">
        <f t="shared" ref="B19:B20" si="1">B5</f>
        <v>55</v>
      </c>
      <c r="C19" s="6">
        <f t="shared" ref="C19:C20" si="2">C5+B19</f>
        <v>97</v>
      </c>
      <c r="D19" s="6">
        <f t="shared" ref="D19:K20" si="3">C19+D5</f>
        <v>141</v>
      </c>
      <c r="E19" s="6">
        <f t="shared" si="3"/>
        <v>180</v>
      </c>
      <c r="F19" s="6">
        <f t="shared" si="3"/>
        <v>207</v>
      </c>
      <c r="G19" s="6">
        <f t="shared" si="3"/>
        <v>238</v>
      </c>
      <c r="H19" s="6">
        <f t="shared" si="3"/>
        <v>273</v>
      </c>
      <c r="I19" s="6">
        <f t="shared" si="3"/>
        <v>300</v>
      </c>
      <c r="J19" s="6">
        <f t="shared" si="3"/>
        <v>325</v>
      </c>
      <c r="K19" s="6">
        <f t="shared" si="3"/>
        <v>345</v>
      </c>
      <c r="U19" s="15"/>
      <c r="V19" s="15"/>
      <c r="W19" s="15"/>
    </row>
    <row r="20" spans="1:25" ht="15.75" thickBot="1" x14ac:dyDescent="0.3">
      <c r="A20" s="9" t="s">
        <v>4</v>
      </c>
      <c r="B20" s="6">
        <f t="shared" si="1"/>
        <v>40</v>
      </c>
      <c r="C20" s="6">
        <f t="shared" si="2"/>
        <v>65</v>
      </c>
      <c r="D20" s="6">
        <f t="shared" si="3"/>
        <v>93</v>
      </c>
      <c r="E20" s="6">
        <f t="shared" si="3"/>
        <v>113</v>
      </c>
      <c r="F20" s="6">
        <f t="shared" si="3"/>
        <v>137</v>
      </c>
      <c r="G20" s="6">
        <f t="shared" si="3"/>
        <v>161</v>
      </c>
      <c r="H20" s="6">
        <f t="shared" si="3"/>
        <v>205</v>
      </c>
      <c r="I20" s="6">
        <f t="shared" si="3"/>
        <v>247</v>
      </c>
      <c r="J20" s="6">
        <f t="shared" si="3"/>
        <v>284</v>
      </c>
      <c r="K20" s="6">
        <f t="shared" si="3"/>
        <v>325</v>
      </c>
      <c r="U20" s="16"/>
      <c r="V20" s="16"/>
      <c r="W20" s="16"/>
    </row>
    <row r="21" spans="1:25" ht="15.75" thickTop="1" x14ac:dyDescent="0.25">
      <c r="A21" s="7" t="s">
        <v>5</v>
      </c>
      <c r="B21" s="8">
        <f>AVERAGE(B18:B20)</f>
        <v>48.666666666666664</v>
      </c>
      <c r="C21" s="8">
        <f t="shared" ref="C21:G21" si="4">AVERAGE(C18:C20)</f>
        <v>81.333333333333329</v>
      </c>
      <c r="D21" s="8">
        <f t="shared" si="4"/>
        <v>114.66666666666667</v>
      </c>
      <c r="E21" s="8">
        <f t="shared" si="4"/>
        <v>143.33333333333334</v>
      </c>
      <c r="F21" s="8">
        <f t="shared" si="4"/>
        <v>169</v>
      </c>
      <c r="G21" s="8">
        <f t="shared" si="4"/>
        <v>198.66666666666666</v>
      </c>
      <c r="H21" s="8">
        <f>AVERAGE(H18:H20)</f>
        <v>239</v>
      </c>
      <c r="I21" s="8">
        <f t="shared" ref="I21:K21" si="5">AVERAGE(I18:I20)</f>
        <v>272.33333333333331</v>
      </c>
      <c r="J21" s="8">
        <f t="shared" si="5"/>
        <v>300.33333333333331</v>
      </c>
      <c r="K21" s="8">
        <f t="shared" si="5"/>
        <v>331.66666666666669</v>
      </c>
      <c r="U21" s="1"/>
      <c r="V21" s="1"/>
      <c r="W21" s="1"/>
    </row>
    <row r="22" spans="1:25" x14ac:dyDescent="0.25">
      <c r="A22" s="5" t="s">
        <v>6</v>
      </c>
      <c r="B22" s="6">
        <f>STDEV(B18:B20)</f>
        <v>7.7674534651540386</v>
      </c>
      <c r="C22" s="6">
        <f t="shared" ref="C22:G22" si="6">STDEV(C18:C20)</f>
        <v>16.010413278030455</v>
      </c>
      <c r="D22" s="6">
        <f t="shared" si="6"/>
        <v>24.337899115029057</v>
      </c>
      <c r="E22" s="6">
        <f t="shared" si="6"/>
        <v>33.946035605550939</v>
      </c>
      <c r="F22" s="6">
        <f t="shared" si="6"/>
        <v>35.383612025908263</v>
      </c>
      <c r="G22" s="6">
        <f t="shared" si="6"/>
        <v>38.527046776690995</v>
      </c>
      <c r="H22" s="6">
        <f t="shared" ref="H22:K22" si="7">STDEV(H18:H20)</f>
        <v>34</v>
      </c>
      <c r="I22" s="6">
        <f t="shared" si="7"/>
        <v>26.576932353703526</v>
      </c>
      <c r="J22" s="6">
        <f t="shared" si="7"/>
        <v>21.73323108360405</v>
      </c>
      <c r="K22" s="6">
        <f t="shared" si="7"/>
        <v>11.547005383792515</v>
      </c>
      <c r="U22" s="1"/>
      <c r="V22" s="1"/>
      <c r="W22" s="1"/>
    </row>
    <row r="23" spans="1:25" x14ac:dyDescent="0.25">
      <c r="M23" s="15"/>
      <c r="N23" s="15"/>
      <c r="O23" s="15"/>
      <c r="U23" s="1"/>
      <c r="V23" s="1"/>
      <c r="W23" s="1"/>
    </row>
    <row r="24" spans="1:25" x14ac:dyDescent="0.25">
      <c r="B24" s="12" t="s">
        <v>24</v>
      </c>
      <c r="C24" s="19" t="s">
        <v>20</v>
      </c>
      <c r="D24" s="14" t="s">
        <v>21</v>
      </c>
      <c r="E24" s="13"/>
      <c r="F24" s="13"/>
      <c r="G24" s="13"/>
      <c r="H24" s="13"/>
      <c r="I24" s="13"/>
      <c r="J24" s="13"/>
      <c r="K24" s="13"/>
      <c r="M24" s="15"/>
      <c r="N24" s="15"/>
      <c r="O24" s="15"/>
      <c r="U24" s="1"/>
      <c r="V24" s="1"/>
      <c r="W24" s="1"/>
    </row>
    <row r="25" spans="1:25" x14ac:dyDescent="0.25">
      <c r="A25" s="20" t="s">
        <v>1</v>
      </c>
      <c r="B25" s="20">
        <v>10</v>
      </c>
      <c r="C25" s="20">
        <v>20</v>
      </c>
      <c r="D25" s="20">
        <v>30</v>
      </c>
      <c r="E25" s="20">
        <v>40</v>
      </c>
      <c r="F25" s="20">
        <v>50</v>
      </c>
      <c r="G25" s="20">
        <v>60</v>
      </c>
      <c r="H25" s="20">
        <v>70</v>
      </c>
      <c r="I25" s="20">
        <v>80</v>
      </c>
      <c r="J25" s="20">
        <v>90</v>
      </c>
      <c r="K25" s="20">
        <v>100</v>
      </c>
      <c r="M25" s="16"/>
      <c r="N25" s="16"/>
      <c r="O25" s="16"/>
      <c r="U25" s="1"/>
      <c r="V25" s="1"/>
      <c r="W25" s="1"/>
    </row>
    <row r="26" spans="1:25" x14ac:dyDescent="0.25">
      <c r="A26" s="5" t="s">
        <v>2</v>
      </c>
      <c r="B26" s="6">
        <f>B11</f>
        <v>20</v>
      </c>
      <c r="C26" s="6">
        <f>B26+C11</f>
        <v>34</v>
      </c>
      <c r="D26" s="6">
        <f t="shared" ref="D26:K26" si="8">C26+D11</f>
        <v>44</v>
      </c>
      <c r="E26" s="6">
        <f t="shared" si="8"/>
        <v>50</v>
      </c>
      <c r="F26" s="6">
        <f t="shared" si="8"/>
        <v>51</v>
      </c>
      <c r="G26" s="6">
        <f t="shared" si="8"/>
        <v>54</v>
      </c>
      <c r="H26" s="6">
        <f t="shared" si="8"/>
        <v>56</v>
      </c>
      <c r="I26" s="6">
        <f t="shared" si="8"/>
        <v>65</v>
      </c>
      <c r="J26" s="6">
        <f t="shared" si="8"/>
        <v>70</v>
      </c>
      <c r="K26" s="6">
        <f t="shared" si="8"/>
        <v>75</v>
      </c>
      <c r="M26" s="1"/>
      <c r="N26" s="1"/>
      <c r="O26" s="1"/>
      <c r="U26" s="1"/>
      <c r="V26" s="1"/>
      <c r="W26" s="1"/>
    </row>
    <row r="27" spans="1:25" x14ac:dyDescent="0.25">
      <c r="A27" s="5" t="s">
        <v>3</v>
      </c>
      <c r="B27" s="6">
        <f>B12</f>
        <v>26</v>
      </c>
      <c r="C27" s="6">
        <f t="shared" ref="C27:K28" si="9">B27+C12</f>
        <v>54</v>
      </c>
      <c r="D27" s="6">
        <f t="shared" si="9"/>
        <v>71</v>
      </c>
      <c r="E27" s="6">
        <f t="shared" si="9"/>
        <v>85</v>
      </c>
      <c r="F27" s="6">
        <f t="shared" si="9"/>
        <v>97</v>
      </c>
      <c r="G27" s="6">
        <f t="shared" si="9"/>
        <v>107</v>
      </c>
      <c r="H27" s="6">
        <f t="shared" si="9"/>
        <v>113</v>
      </c>
      <c r="I27" s="6">
        <f t="shared" si="9"/>
        <v>114</v>
      </c>
      <c r="J27" s="6">
        <f t="shared" si="9"/>
        <v>117</v>
      </c>
      <c r="K27" s="6">
        <f t="shared" si="9"/>
        <v>119</v>
      </c>
      <c r="M27" s="1"/>
      <c r="N27" s="1"/>
      <c r="O27" s="1"/>
      <c r="U27" s="1"/>
      <c r="V27" s="1"/>
      <c r="W27" s="1"/>
    </row>
    <row r="28" spans="1:25" ht="15.75" thickBot="1" x14ac:dyDescent="0.3">
      <c r="A28" s="9" t="s">
        <v>4</v>
      </c>
      <c r="B28" s="10">
        <f>B13</f>
        <v>16</v>
      </c>
      <c r="C28" s="6">
        <f t="shared" si="9"/>
        <v>32</v>
      </c>
      <c r="D28" s="6">
        <f t="shared" si="9"/>
        <v>40</v>
      </c>
      <c r="E28" s="6">
        <f t="shared" si="9"/>
        <v>46</v>
      </c>
      <c r="F28" s="6">
        <f t="shared" si="9"/>
        <v>55</v>
      </c>
      <c r="G28" s="6">
        <f t="shared" si="9"/>
        <v>64</v>
      </c>
      <c r="H28" s="6">
        <f t="shared" si="9"/>
        <v>64</v>
      </c>
      <c r="I28" s="6">
        <f t="shared" si="9"/>
        <v>65</v>
      </c>
      <c r="J28" s="6">
        <f t="shared" si="9"/>
        <v>67</v>
      </c>
      <c r="K28" s="6">
        <f t="shared" si="9"/>
        <v>71</v>
      </c>
      <c r="M28" s="1"/>
      <c r="N28" s="1"/>
      <c r="O28" s="1"/>
      <c r="U28" s="1"/>
      <c r="V28" s="1"/>
      <c r="W28" s="1"/>
    </row>
    <row r="29" spans="1:25" ht="15.75" thickTop="1" x14ac:dyDescent="0.25">
      <c r="A29" s="7" t="s">
        <v>5</v>
      </c>
      <c r="B29" s="8">
        <f>AVERAGE(B26:B28)</f>
        <v>20.666666666666668</v>
      </c>
      <c r="C29" s="8">
        <f t="shared" ref="C29" si="10">AVERAGE(C26:C28)</f>
        <v>40</v>
      </c>
      <c r="D29" s="8">
        <f t="shared" ref="D29" si="11">AVERAGE(D26:D28)</f>
        <v>51.666666666666664</v>
      </c>
      <c r="E29" s="8">
        <f t="shared" ref="E29" si="12">AVERAGE(E26:E28)</f>
        <v>60.333333333333336</v>
      </c>
      <c r="F29" s="8">
        <f t="shared" ref="F29" si="13">AVERAGE(F26:F28)</f>
        <v>67.666666666666671</v>
      </c>
      <c r="G29" s="8">
        <f t="shared" ref="G29" si="14">AVERAGE(G26:G28)</f>
        <v>75</v>
      </c>
      <c r="H29" s="8">
        <f>AVERAGE(H26:H28)</f>
        <v>77.666666666666671</v>
      </c>
      <c r="I29" s="8">
        <f t="shared" ref="I29:K29" si="15">AVERAGE(I26:I28)</f>
        <v>81.333333333333329</v>
      </c>
      <c r="J29" s="8">
        <f t="shared" si="15"/>
        <v>84.666666666666671</v>
      </c>
      <c r="K29" s="8">
        <f t="shared" si="15"/>
        <v>88.333333333333329</v>
      </c>
      <c r="M29" s="1"/>
      <c r="N29" s="1"/>
      <c r="O29" s="1"/>
      <c r="U29" s="1"/>
      <c r="V29" s="1"/>
      <c r="W29" s="1"/>
    </row>
    <row r="30" spans="1:25" x14ac:dyDescent="0.25">
      <c r="A30" s="5" t="s">
        <v>6</v>
      </c>
      <c r="B30" s="6">
        <f>STDEV(B26:B28)</f>
        <v>5.0332229568471698</v>
      </c>
      <c r="C30" s="6">
        <f t="shared" ref="C30:G30" si="16">STDEV(C26:C28)</f>
        <v>12.165525060596439</v>
      </c>
      <c r="D30" s="6">
        <f t="shared" si="16"/>
        <v>16.862186493255656</v>
      </c>
      <c r="E30" s="6">
        <f t="shared" si="16"/>
        <v>21.455380055672123</v>
      </c>
      <c r="F30" s="6">
        <f t="shared" si="16"/>
        <v>25.482019804821849</v>
      </c>
      <c r="G30" s="6">
        <f t="shared" si="16"/>
        <v>28.160255680657446</v>
      </c>
      <c r="H30" s="6">
        <f>STDEV(H26:H28)</f>
        <v>30.859898466024379</v>
      </c>
      <c r="I30" s="6">
        <f t="shared" ref="I30:K30" si="17">STDEV(I26:I28)</f>
        <v>28.290163190291672</v>
      </c>
      <c r="J30" s="6">
        <f t="shared" si="17"/>
        <v>28.041635710730819</v>
      </c>
      <c r="K30" s="6">
        <f t="shared" si="17"/>
        <v>26.633312473917584</v>
      </c>
      <c r="M30" s="1"/>
      <c r="N30" s="1"/>
      <c r="O30" s="1"/>
      <c r="U30" s="1"/>
      <c r="V30" s="1"/>
      <c r="W30" s="1"/>
    </row>
    <row r="31" spans="1:25" x14ac:dyDescent="0.25">
      <c r="M31" s="1"/>
      <c r="N31" s="1"/>
      <c r="O31" s="1"/>
      <c r="W31" s="1"/>
      <c r="X31" s="1"/>
      <c r="Y31" s="1"/>
    </row>
    <row r="32" spans="1:25" x14ac:dyDescent="0.25">
      <c r="M32" s="1"/>
      <c r="N32" s="1"/>
      <c r="O32" s="1"/>
    </row>
    <row r="33" spans="1:15" x14ac:dyDescent="0.25">
      <c r="A33" s="15"/>
      <c r="B33" s="15"/>
      <c r="C33" s="15"/>
      <c r="M33" s="1"/>
      <c r="N33" s="1"/>
      <c r="O33" s="1"/>
    </row>
    <row r="34" spans="1:15" x14ac:dyDescent="0.25">
      <c r="A34" s="15"/>
      <c r="B34" s="15"/>
      <c r="C34" s="15"/>
      <c r="M34" s="1"/>
      <c r="N34" s="1"/>
      <c r="O34" s="1"/>
    </row>
    <row r="35" spans="1:15" x14ac:dyDescent="0.25">
      <c r="A35" s="16"/>
      <c r="B35" s="16"/>
      <c r="C35" s="16"/>
      <c r="M35" s="1"/>
      <c r="N35" s="1"/>
      <c r="O35" s="1"/>
    </row>
    <row r="36" spans="1:15" x14ac:dyDescent="0.25">
      <c r="A36" s="1"/>
      <c r="B36" s="1"/>
      <c r="C36" s="1"/>
      <c r="M36" s="1"/>
      <c r="N36" s="1"/>
      <c r="O36" s="1"/>
    </row>
    <row r="37" spans="1:15" x14ac:dyDescent="0.25">
      <c r="A37" s="1"/>
      <c r="B37" s="1"/>
      <c r="C37" s="1"/>
    </row>
    <row r="38" spans="1:15" x14ac:dyDescent="0.25">
      <c r="A38" s="1"/>
      <c r="B38" s="1"/>
      <c r="C38" s="1"/>
    </row>
    <row r="39" spans="1:15" x14ac:dyDescent="0.25">
      <c r="A39" s="1"/>
      <c r="B39" s="1"/>
      <c r="C39" s="1"/>
    </row>
    <row r="40" spans="1:15" x14ac:dyDescent="0.25">
      <c r="A40" s="1"/>
      <c r="B40" s="1"/>
      <c r="C40" s="1"/>
    </row>
    <row r="41" spans="1:15" x14ac:dyDescent="0.25">
      <c r="A41" s="1"/>
      <c r="B41" s="1"/>
      <c r="C41" s="1"/>
    </row>
    <row r="42" spans="1:15" x14ac:dyDescent="0.25">
      <c r="A42" s="1"/>
      <c r="B42" s="1"/>
      <c r="C4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I9" sqref="I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Foraging choice</vt:lpstr>
      <vt:lpstr>Figure</vt:lpstr>
      <vt:lpstr>Chart1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Darcy Gordon</cp:lastModifiedBy>
  <cp:lastPrinted>2016-10-24T21:17:00Z</cp:lastPrinted>
  <dcterms:created xsi:type="dcterms:W3CDTF">2016-07-12T19:39:24Z</dcterms:created>
  <dcterms:modified xsi:type="dcterms:W3CDTF">2017-05-02T19:36:26Z</dcterms:modified>
</cp:coreProperties>
</file>